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60" activeTab="0"/>
  </bookViews>
  <sheets>
    <sheet name="ΣΥΝΟΛΑ" sheetId="1" r:id="rId1"/>
    <sheet name="ΒΑΡΔΑΒΑΚΗΣ &quot;ΛΑΙΚΗ ΣΥΣΠΕΙΡΩΣΗ&quot;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<sst xmlns="http://schemas.openxmlformats.org/spreadsheetml/2006/main" count="66" uniqueCount="64">
  <si>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ΕΚΛΟΓΙΚΗ ΠΕΡΙΦΕΡΕΙΑ ΕΛΕΥΣΙΝΟΣ</t>
  </si>
  <si>
    <t>ΕΚΛΟΓΙΚΗ ΠΕΡΙΦΕΡΕΙΑ ΜΑΓΟΥΛΑΣ</t>
  </si>
  <si>
    <t>ΣΥΝΟΛΟ ΨΗΦΩΝ</t>
  </si>
  <si>
    <t>ΕΚΛ. ΤΜΗΜΑ</t>
  </si>
  <si>
    <t>ΑΓΓΕΛΟΠΟΥΛΟΣ ΝΙΚΟΛΑΟΣ</t>
  </si>
  <si>
    <t>ΑΛΕΞΑΝΔΡΟΠΟΥΛΟΣ ΑΝΤΩΝΙΟΣ</t>
  </si>
  <si>
    <t>ΒΑΣΙΛΕΙΟΥ ΙΩΑΝΝΗΣ</t>
  </si>
  <si>
    <t>ΒΡΥΣΑΚΗ ΣΟΦΙΑ</t>
  </si>
  <si>
    <t>ΓΚΑΤΖΗΣ ΔΗΜΗΤΡΙΟΣ</t>
  </si>
  <si>
    <t>ΚΟΥΜΠΟΥΡΗ ΑΓΓΕΛΙΚΗ</t>
  </si>
  <si>
    <t>ΛΕΒΕΝΤΕΡΗΣ ΑΛΕΞΑΝΔΡΟΣ</t>
  </si>
  <si>
    <t>ΛΙΝΑΡΔΟΣ ΗΡΑΚΛΗΣ</t>
  </si>
  <si>
    <t>ΜΑΪΛΗΣ ΔΗΜΗΤΡΙΟΣ</t>
  </si>
  <si>
    <t>ΜΑΪΛΗΣ ΝΙΚΟΛΑΟΣ</t>
  </si>
  <si>
    <t>ΜΑΡΟΥΓΚΑΣ ΔΗΜΗΤΡΙΟΣ</t>
  </si>
  <si>
    <t>ΜΙΧΑΗΛΑΡΗ ΑΡΙΑΔΝΗ</t>
  </si>
  <si>
    <t>ΜΟΝΟΧΟΛΙΑΣ ΑΝΑΣΤΑΣΙΟΣ</t>
  </si>
  <si>
    <t>ΠΑΠΑΒΑΣΙΛΕΙΟΥ ΠΑΝΤΕΛΗΣ</t>
  </si>
  <si>
    <t>ΠΑΠΑΝΙΚΟΛΑΟΥ ΚΩΝΣΤΑΝΤΙΝΟΣ</t>
  </si>
  <si>
    <t>ΠΟΤΑΡΗ ΕΛΕΝΗ</t>
  </si>
  <si>
    <t>ΡΕΝΔΟΥΜΗΣ ΜΕΛΕΤΙΟΣ</t>
  </si>
  <si>
    <t>ΣΙΔΕΡΗ ΑΙΚΑΤΕΡΙΝΗ</t>
  </si>
  <si>
    <t>ΤΣΙΝΤΖΗΡΑΣ ΓΕΩΡΓΙΟΣ</t>
  </si>
  <si>
    <t>ΦΑΡΜΑΚΗΣ ΘΕΟΔΩΡΟΣ</t>
  </si>
  <si>
    <t>ΧΡΥΣΟΓΟΝΙΔΗ ΠΟΠΗ</t>
  </si>
  <si>
    <t>ΛΙΓΓΟΣ ΘΕΟΔΩΡΟΣ</t>
  </si>
  <si>
    <t>ΠΕΔΙΑΔΙΤΗΣ ΕΜΜΑΝΟΥΗΛ</t>
  </si>
  <si>
    <t>ΣΑΠΚΑ ΕΥΔΟΚΙΑ</t>
  </si>
  <si>
    <t>ΣΚΟΥΡΗΣ ΑΘΑΝΑΣΙΟΣ</t>
  </si>
  <si>
    <t xml:space="preserve">ΒΑΡΔΑΒΑΚΗΣ Ε. "ΛΑΙΚΗ ΣΥΣΠΕΙΡΩΣΗ ΕΛΕΥΣΙΝΑΣ"
ΠΟΣΟΣΤΟ: </t>
  </si>
  <si>
    <t>ΒΑΡΔΑΚΗΣ ΠΕΤΡΟΣ</t>
  </si>
  <si>
    <t>ΒΑΡΘΑΛΙΤΗΣ ΑΝΤΩΝΙΟΣ</t>
  </si>
  <si>
    <t>ΓΚΙΚΑ ΠΑΡΑΣΚΕΥΗ</t>
  </si>
  <si>
    <t>ΓΚΙΝΗ ΜΑΡΙΑ</t>
  </si>
  <si>
    <t>ΔΗΜΟΠΟΥΛΟΥ ΑΓΓΕΛΙΚΗ</t>
  </si>
  <si>
    <t>ΖΑΡΝΑΒΑΛΟΣ ΠΑΝΤΕΛΕΗΜΩΝ</t>
  </si>
  <si>
    <t>ΖΑΦΕΙΡΟΠΟΥΛΟΣ ΑΘΑΝΑΣΙΟΣ</t>
  </si>
  <si>
    <t>ΚΑΛΛΙΑΝΤΑΣ ΜΕΛΕΤΙΟΣ</t>
  </si>
  <si>
    <t>ΚΑΤΣΑΡΟΣ ΠΑΝΑΓΙΩΤΗΣ</t>
  </si>
  <si>
    <t>ΚΟΡΔΗ ΠΑΓΩΝΑ</t>
  </si>
  <si>
    <t>ΚΩΝΣΤΑΣ ΚΩΝΣΤΑΝΤΙΝΟΣ</t>
  </si>
  <si>
    <t>ΛΑΛΟΥΣΗΣ ΠΑΝΑΓΙΩΤΗΣ</t>
  </si>
  <si>
    <t>ΜΙΧΑΛΑΚΗΣ ΔΗΜΗΤΡΙΟΣ</t>
  </si>
  <si>
    <t>ΡΟΥΜΕΛΙΩΤΗΣ ΠΑΝΑΓΙΩΤΗΣ</t>
  </si>
  <si>
    <t>ΧΡΥΣΟΓΟΝΙΔΗ ΜΑΡΙΑ</t>
  </si>
  <si>
    <t>ΖΑΓΚΑΒΙΕΡΟΥ ΣΤΥΛΙΑΝΗ</t>
  </si>
  <si>
    <t>ΔΗΜΟΣ ΕΛΕΥΣΙΝΟΣ-ΤΜΗΜΑ ΔΙΑΥΓΕΙΑΣ ΠΡΟΓΡ/ΜΟΥ ΟΡΓΑΝΩΣΗΣ ΚΑΙ ΠΛΗΡΟΦΟΡΙΚΗΣ</t>
  </si>
  <si>
    <t>\z</t>
  </si>
  <si>
    <t>ΝΕΑ ΔΗΜΟΚΡΑΤΙΑ</t>
  </si>
  <si>
    <t>ΠΑΣΟΚ</t>
  </si>
  <si>
    <t>ΣΥΡΙΖΑ</t>
  </si>
  <si>
    <t>ΚΚΕ</t>
  </si>
  <si>
    <t>ΕΛΛΗΝΙΚΗ ΛΥΣΗ</t>
  </si>
  <si>
    <t>ΕΓΓΕΓΡΑΜΜΕΝΟΙ</t>
  </si>
  <si>
    <t>ΕΓΚΥΡΑ</t>
  </si>
  <si>
    <t>ΨΗΦΗΣΑΝΤΕΣ</t>
  </si>
  <si>
    <t>ΣΥΝΟΛΑ ΙΟΥΝΙΟΣ</t>
  </si>
  <si>
    <t>ΣΥΝΟΛΑ ΜΑΙΟΣ</t>
  </si>
  <si>
    <t>ΜΕΡΑ 25</t>
  </si>
  <si>
    <t>ΝΙΚΗ</t>
  </si>
  <si>
    <t>ΣΠΑΡΤΙΑΤΕΣ</t>
  </si>
  <si>
    <t>ΠΛΕΥΣΗ ΕΛΕΥΘΕΡΙΑΣ</t>
  </si>
  <si>
    <t>%</t>
  </si>
  <si>
    <t>ΛΟΙΠΑ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</si>
</sst>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wrapText="1"/>
    </xf>
    <xf numFmtId="3" fontId="6" fillId="39" borderId="10" xfId="0" applyNumberFormat="1" applyFont="1" applyFill="1" applyBorder="1" applyAlignment="1">
      <alignment horizontal="center" vertical="center" wrapText="1"/>
    </xf>
    <xf numFmtId="0" fontId="1" fillId="40" borderId="0" xfId="0" applyFont="1" applyFill="1" applyAlignment="1">
      <alignment/>
    </xf>
    <xf numFmtId="0" fontId="1" fillId="41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6" fillId="40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wrapText="1" shrinkToFit="1"/>
    </xf>
    <xf numFmtId="0" fontId="6" fillId="36" borderId="0" xfId="0" applyFont="1" applyFill="1" applyBorder="1" applyAlignment="1">
      <alignment/>
    </xf>
    <xf numFmtId="0" fontId="6" fillId="37" borderId="0" xfId="0" applyFont="1" applyFill="1" applyBorder="1" applyAlignment="1">
      <alignment wrapText="1"/>
    </xf>
    <xf numFmtId="0" fontId="1" fillId="36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wrapText="1"/>
    </xf>
    <xf numFmtId="0" fontId="6" fillId="37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23" sqref="H23"/>
    </sheetView>
  </sheetViews>
  <sheetFormatPr defaultColWidth="11.57421875" defaultRowHeight="12.75"/>
  <cols>
    <col min="1" max="1" width="22.00390625" style="1" customWidth="1"/>
    <col min="2" max="4" width="8.8515625" style="1" customWidth="1"/>
    <col min="5" max="51" width="6.140625" style="1" customWidth="1"/>
    <col min="52" max="16384" width="11.57421875" style="1" customWidth="1"/>
  </cols>
  <sheetData>
    <row r="1" spans="1:51" s="25" customFormat="1" ht="24" customHeight="1">
      <c r="A1" s="26"/>
      <c r="B1" s="27" t="s">
        <v>56</v>
      </c>
      <c r="C1" s="27"/>
      <c r="D1" s="27" t="s">
        <v>57</v>
      </c>
      <c r="E1" s="26">
        <v>50</v>
      </c>
      <c r="F1" s="26">
        <v>51</v>
      </c>
      <c r="G1" s="26">
        <f aca="true" t="shared" si="0" ref="G1:AY1">F1+1</f>
        <v>52</v>
      </c>
      <c r="H1" s="26">
        <f t="shared" si="0"/>
        <v>53</v>
      </c>
      <c r="I1" s="26">
        <f t="shared" si="0"/>
        <v>54</v>
      </c>
      <c r="J1" s="26">
        <f t="shared" si="0"/>
        <v>55</v>
      </c>
      <c r="K1" s="26">
        <f t="shared" si="0"/>
        <v>56</v>
      </c>
      <c r="L1" s="26">
        <f t="shared" si="0"/>
        <v>57</v>
      </c>
      <c r="M1" s="26">
        <f t="shared" si="0"/>
        <v>58</v>
      </c>
      <c r="N1" s="26">
        <f t="shared" si="0"/>
        <v>59</v>
      </c>
      <c r="O1" s="26">
        <f t="shared" si="0"/>
        <v>60</v>
      </c>
      <c r="P1" s="26">
        <f t="shared" si="0"/>
        <v>61</v>
      </c>
      <c r="Q1" s="26">
        <f t="shared" si="0"/>
        <v>62</v>
      </c>
      <c r="R1" s="26">
        <f t="shared" si="0"/>
        <v>63</v>
      </c>
      <c r="S1" s="26">
        <f t="shared" si="0"/>
        <v>64</v>
      </c>
      <c r="T1" s="26">
        <f t="shared" si="0"/>
        <v>65</v>
      </c>
      <c r="U1" s="26">
        <f t="shared" si="0"/>
        <v>66</v>
      </c>
      <c r="V1" s="26">
        <f t="shared" si="0"/>
        <v>67</v>
      </c>
      <c r="W1" s="26">
        <f t="shared" si="0"/>
        <v>68</v>
      </c>
      <c r="X1" s="26">
        <f t="shared" si="0"/>
        <v>69</v>
      </c>
      <c r="Y1" s="26">
        <f t="shared" si="0"/>
        <v>70</v>
      </c>
      <c r="Z1" s="26">
        <f t="shared" si="0"/>
        <v>71</v>
      </c>
      <c r="AA1" s="26">
        <f t="shared" si="0"/>
        <v>72</v>
      </c>
      <c r="AB1" s="26">
        <f t="shared" si="0"/>
        <v>73</v>
      </c>
      <c r="AC1" s="26">
        <f t="shared" si="0"/>
        <v>74</v>
      </c>
      <c r="AD1" s="26">
        <f t="shared" si="0"/>
        <v>75</v>
      </c>
      <c r="AE1" s="26">
        <f t="shared" si="0"/>
        <v>76</v>
      </c>
      <c r="AF1" s="26">
        <f t="shared" si="0"/>
        <v>77</v>
      </c>
      <c r="AG1" s="26">
        <f t="shared" si="0"/>
        <v>78</v>
      </c>
      <c r="AH1" s="26">
        <f t="shared" si="0"/>
        <v>79</v>
      </c>
      <c r="AI1" s="26">
        <f t="shared" si="0"/>
        <v>80</v>
      </c>
      <c r="AJ1" s="26">
        <f t="shared" si="0"/>
        <v>81</v>
      </c>
      <c r="AK1" s="26">
        <f t="shared" si="0"/>
        <v>82</v>
      </c>
      <c r="AL1" s="26">
        <f t="shared" si="0"/>
        <v>83</v>
      </c>
      <c r="AM1" s="26">
        <f t="shared" si="0"/>
        <v>84</v>
      </c>
      <c r="AN1" s="26">
        <f t="shared" si="0"/>
        <v>85</v>
      </c>
      <c r="AO1" s="26">
        <f t="shared" si="0"/>
        <v>86</v>
      </c>
      <c r="AP1" s="26">
        <f t="shared" si="0"/>
        <v>87</v>
      </c>
      <c r="AQ1" s="26">
        <f t="shared" si="0"/>
        <v>88</v>
      </c>
      <c r="AR1" s="26">
        <f t="shared" si="0"/>
        <v>89</v>
      </c>
      <c r="AS1" s="26">
        <f t="shared" si="0"/>
        <v>90</v>
      </c>
      <c r="AT1" s="26">
        <f t="shared" si="0"/>
        <v>91</v>
      </c>
      <c r="AU1" s="26">
        <f t="shared" si="0"/>
        <v>92</v>
      </c>
      <c r="AV1" s="26">
        <f t="shared" si="0"/>
        <v>93</v>
      </c>
      <c r="AW1" s="26">
        <f t="shared" si="0"/>
        <v>94</v>
      </c>
      <c r="AX1" s="26">
        <f t="shared" si="0"/>
        <v>95</v>
      </c>
      <c r="AY1" s="26">
        <f t="shared" si="0"/>
        <v>96</v>
      </c>
    </row>
    <row r="2" spans="1:51" ht="12.75">
      <c r="A2" s="12" t="s">
        <v>0</v>
      </c>
      <c r="B2" s="13"/>
      <c r="C2" s="36" t="s">
        <v>62</v>
      </c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12.75">
      <c r="A3" s="20" t="s">
        <v>53</v>
      </c>
      <c r="B3" s="17">
        <f>SUM(E3:AY3)</f>
        <v>26250</v>
      </c>
      <c r="C3" s="37"/>
      <c r="D3" s="17">
        <v>26108</v>
      </c>
      <c r="E3" s="6">
        <v>560</v>
      </c>
      <c r="F3" s="6">
        <v>593</v>
      </c>
      <c r="G3" s="6">
        <v>589</v>
      </c>
      <c r="H3" s="6">
        <v>561</v>
      </c>
      <c r="I3" s="6">
        <v>551</v>
      </c>
      <c r="J3" s="6">
        <v>555</v>
      </c>
      <c r="K3" s="6">
        <v>551</v>
      </c>
      <c r="L3" s="6">
        <v>553</v>
      </c>
      <c r="M3" s="6">
        <v>545</v>
      </c>
      <c r="N3" s="6">
        <v>556</v>
      </c>
      <c r="O3" s="6">
        <v>562</v>
      </c>
      <c r="P3" s="6">
        <v>562</v>
      </c>
      <c r="Q3" s="6">
        <v>626</v>
      </c>
      <c r="R3" s="6">
        <v>547</v>
      </c>
      <c r="S3" s="6">
        <v>553</v>
      </c>
      <c r="T3" s="6">
        <v>561</v>
      </c>
      <c r="U3" s="6">
        <v>556</v>
      </c>
      <c r="V3" s="6">
        <v>557</v>
      </c>
      <c r="W3" s="6">
        <v>559</v>
      </c>
      <c r="X3" s="6">
        <v>565</v>
      </c>
      <c r="Y3" s="6">
        <v>561</v>
      </c>
      <c r="Z3" s="6">
        <v>550</v>
      </c>
      <c r="AA3" s="6">
        <v>552</v>
      </c>
      <c r="AB3" s="6">
        <v>547</v>
      </c>
      <c r="AC3" s="6">
        <v>533</v>
      </c>
      <c r="AD3" s="6">
        <v>533</v>
      </c>
      <c r="AE3" s="6">
        <v>535</v>
      </c>
      <c r="AF3" s="6">
        <v>517</v>
      </c>
      <c r="AG3" s="6">
        <v>528</v>
      </c>
      <c r="AH3" s="6">
        <v>591</v>
      </c>
      <c r="AI3" s="6">
        <v>589</v>
      </c>
      <c r="AJ3" s="6">
        <v>582</v>
      </c>
      <c r="AK3" s="6">
        <v>586</v>
      </c>
      <c r="AL3" s="6">
        <v>516</v>
      </c>
      <c r="AM3" s="6">
        <v>601</v>
      </c>
      <c r="AN3" s="6">
        <v>582</v>
      </c>
      <c r="AO3" s="6">
        <v>591</v>
      </c>
      <c r="AP3" s="6">
        <v>601</v>
      </c>
      <c r="AQ3" s="6">
        <v>605</v>
      </c>
      <c r="AR3" s="6">
        <v>613</v>
      </c>
      <c r="AS3" s="6">
        <v>535</v>
      </c>
      <c r="AT3" s="6">
        <v>518</v>
      </c>
      <c r="AU3" s="6">
        <v>519</v>
      </c>
      <c r="AV3" s="6">
        <v>516</v>
      </c>
      <c r="AW3" s="6">
        <v>530</v>
      </c>
      <c r="AX3" s="6">
        <v>517</v>
      </c>
      <c r="AY3" s="23">
        <v>540</v>
      </c>
    </row>
    <row r="4" spans="1:51" s="18" customFormat="1" ht="12.75">
      <c r="A4" s="22" t="s">
        <v>55</v>
      </c>
      <c r="B4" s="17">
        <f>SUM(E4:AY4)</f>
        <v>14668</v>
      </c>
      <c r="C4" s="37"/>
      <c r="D4" s="17">
        <v>17478</v>
      </c>
      <c r="E4" s="19">
        <v>316</v>
      </c>
      <c r="F4" s="19">
        <v>270</v>
      </c>
      <c r="G4" s="19">
        <v>345</v>
      </c>
      <c r="H4" s="19">
        <v>294</v>
      </c>
      <c r="I4" s="19">
        <v>279</v>
      </c>
      <c r="J4" s="19">
        <v>262</v>
      </c>
      <c r="K4" s="19">
        <v>308</v>
      </c>
      <c r="L4" s="19">
        <v>302</v>
      </c>
      <c r="M4" s="19">
        <v>279</v>
      </c>
      <c r="N4" s="19">
        <v>320</v>
      </c>
      <c r="O4" s="19">
        <v>334</v>
      </c>
      <c r="P4" s="19">
        <v>281</v>
      </c>
      <c r="Q4" s="19">
        <v>343</v>
      </c>
      <c r="R4" s="19">
        <v>330</v>
      </c>
      <c r="S4" s="19">
        <v>323</v>
      </c>
      <c r="T4" s="19">
        <v>323</v>
      </c>
      <c r="U4" s="19">
        <v>314</v>
      </c>
      <c r="V4" s="19">
        <v>317</v>
      </c>
      <c r="W4" s="19">
        <v>334</v>
      </c>
      <c r="X4" s="19">
        <v>333</v>
      </c>
      <c r="Y4" s="19">
        <v>307</v>
      </c>
      <c r="Z4" s="19">
        <v>336</v>
      </c>
      <c r="AA4" s="19">
        <v>344</v>
      </c>
      <c r="AB4" s="19">
        <v>308</v>
      </c>
      <c r="AC4" s="19">
        <v>320</v>
      </c>
      <c r="AD4" s="19">
        <v>266</v>
      </c>
      <c r="AE4" s="19">
        <v>262</v>
      </c>
      <c r="AF4" s="19">
        <v>271</v>
      </c>
      <c r="AG4" s="19">
        <v>276</v>
      </c>
      <c r="AH4" s="19">
        <v>314</v>
      </c>
      <c r="AI4" s="19">
        <v>339</v>
      </c>
      <c r="AJ4" s="19">
        <v>334</v>
      </c>
      <c r="AK4" s="19">
        <v>329</v>
      </c>
      <c r="AL4" s="19">
        <v>286</v>
      </c>
      <c r="AM4" s="19">
        <v>316</v>
      </c>
      <c r="AN4" s="19">
        <v>340</v>
      </c>
      <c r="AO4" s="19">
        <v>315</v>
      </c>
      <c r="AP4" s="19">
        <v>353</v>
      </c>
      <c r="AQ4" s="19">
        <v>336</v>
      </c>
      <c r="AR4" s="19">
        <v>360</v>
      </c>
      <c r="AS4" s="19">
        <v>330</v>
      </c>
      <c r="AT4" s="19">
        <v>293</v>
      </c>
      <c r="AU4" s="19">
        <v>313</v>
      </c>
      <c r="AV4" s="19">
        <v>302</v>
      </c>
      <c r="AW4" s="19">
        <v>306</v>
      </c>
      <c r="AX4" s="19">
        <v>286</v>
      </c>
      <c r="AY4" s="24">
        <v>319</v>
      </c>
    </row>
    <row r="5" spans="1:51" ht="12.75">
      <c r="A5" s="20" t="s">
        <v>54</v>
      </c>
      <c r="B5" s="17">
        <f>SUM(E5:AY5)</f>
        <v>14460</v>
      </c>
      <c r="C5" s="38"/>
      <c r="D5" s="17">
        <v>16832</v>
      </c>
      <c r="E5" s="6">
        <v>307</v>
      </c>
      <c r="F5" s="6">
        <v>267</v>
      </c>
      <c r="G5" s="6">
        <v>337</v>
      </c>
      <c r="H5" s="6">
        <v>291</v>
      </c>
      <c r="I5" s="6">
        <v>273</v>
      </c>
      <c r="J5" s="6">
        <v>258</v>
      </c>
      <c r="K5" s="6">
        <v>305</v>
      </c>
      <c r="L5" s="6">
        <v>296</v>
      </c>
      <c r="M5" s="6">
        <v>276</v>
      </c>
      <c r="N5" s="6">
        <v>319</v>
      </c>
      <c r="O5" s="6">
        <v>331</v>
      </c>
      <c r="P5" s="6">
        <v>279</v>
      </c>
      <c r="Q5" s="6">
        <v>334</v>
      </c>
      <c r="R5" s="6">
        <v>322</v>
      </c>
      <c r="S5" s="6">
        <v>315</v>
      </c>
      <c r="T5" s="6">
        <v>321</v>
      </c>
      <c r="U5" s="6">
        <v>311</v>
      </c>
      <c r="V5" s="6">
        <v>314</v>
      </c>
      <c r="W5" s="6">
        <v>328</v>
      </c>
      <c r="X5" s="6">
        <v>330</v>
      </c>
      <c r="Y5" s="6">
        <v>303</v>
      </c>
      <c r="Z5" s="6">
        <v>329</v>
      </c>
      <c r="AA5" s="6">
        <v>338</v>
      </c>
      <c r="AB5" s="6">
        <v>306</v>
      </c>
      <c r="AC5" s="6">
        <v>318</v>
      </c>
      <c r="AD5" s="6">
        <v>263</v>
      </c>
      <c r="AE5" s="6">
        <v>259</v>
      </c>
      <c r="AF5" s="6">
        <v>263</v>
      </c>
      <c r="AG5" s="6">
        <v>272</v>
      </c>
      <c r="AH5" s="6">
        <v>310</v>
      </c>
      <c r="AI5" s="6">
        <v>337</v>
      </c>
      <c r="AJ5" s="6">
        <v>329</v>
      </c>
      <c r="AK5" s="6">
        <v>323</v>
      </c>
      <c r="AL5" s="6">
        <v>280</v>
      </c>
      <c r="AM5" s="6">
        <v>315</v>
      </c>
      <c r="AN5" s="6">
        <v>336</v>
      </c>
      <c r="AO5" s="6">
        <v>310</v>
      </c>
      <c r="AP5" s="6">
        <v>346</v>
      </c>
      <c r="AQ5" s="6">
        <v>333</v>
      </c>
      <c r="AR5" s="6">
        <v>352</v>
      </c>
      <c r="AS5" s="6">
        <v>325</v>
      </c>
      <c r="AT5" s="6">
        <v>285</v>
      </c>
      <c r="AU5" s="6">
        <v>312</v>
      </c>
      <c r="AV5" s="6">
        <v>298</v>
      </c>
      <c r="AW5" s="6">
        <v>303</v>
      </c>
      <c r="AX5" s="6">
        <v>285</v>
      </c>
      <c r="AY5" s="23">
        <v>316</v>
      </c>
    </row>
    <row r="6" spans="1:51" ht="12.75">
      <c r="A6" s="12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12.75">
      <c r="A7" s="20" t="s">
        <v>48</v>
      </c>
      <c r="B7" s="17">
        <f aca="true" t="shared" si="1" ref="B7:B15">SUM(E7:AY7)</f>
        <v>5651</v>
      </c>
      <c r="C7" s="39">
        <f>B7*100/B5</f>
        <v>39.08022130013831</v>
      </c>
      <c r="D7" s="17">
        <v>6784</v>
      </c>
      <c r="E7" s="6">
        <v>126</v>
      </c>
      <c r="F7" s="6">
        <v>102</v>
      </c>
      <c r="G7" s="6">
        <v>158</v>
      </c>
      <c r="H7" s="6">
        <v>121</v>
      </c>
      <c r="I7" s="6">
        <v>109</v>
      </c>
      <c r="J7" s="6">
        <v>95</v>
      </c>
      <c r="K7" s="6">
        <v>132</v>
      </c>
      <c r="L7" s="6">
        <v>111</v>
      </c>
      <c r="M7" s="6">
        <v>99</v>
      </c>
      <c r="N7" s="6">
        <v>130</v>
      </c>
      <c r="O7" s="6">
        <v>144</v>
      </c>
      <c r="P7" s="6">
        <v>120</v>
      </c>
      <c r="Q7" s="6">
        <v>129</v>
      </c>
      <c r="R7" s="6">
        <v>129</v>
      </c>
      <c r="S7" s="6">
        <v>110</v>
      </c>
      <c r="T7" s="6">
        <v>103</v>
      </c>
      <c r="U7" s="6">
        <v>117</v>
      </c>
      <c r="V7" s="6">
        <v>121</v>
      </c>
      <c r="W7" s="6">
        <v>147</v>
      </c>
      <c r="X7" s="6">
        <v>127</v>
      </c>
      <c r="Y7" s="6">
        <v>123</v>
      </c>
      <c r="Z7" s="6">
        <v>148</v>
      </c>
      <c r="AA7" s="6">
        <v>134</v>
      </c>
      <c r="AB7" s="6">
        <v>128</v>
      </c>
      <c r="AC7" s="6">
        <v>137</v>
      </c>
      <c r="AD7" s="6">
        <v>96</v>
      </c>
      <c r="AE7" s="6">
        <v>114</v>
      </c>
      <c r="AF7" s="6">
        <v>112</v>
      </c>
      <c r="AG7" s="6">
        <v>71</v>
      </c>
      <c r="AH7" s="6">
        <v>107</v>
      </c>
      <c r="AI7" s="6">
        <v>128</v>
      </c>
      <c r="AJ7" s="6">
        <v>109</v>
      </c>
      <c r="AK7" s="6">
        <v>111</v>
      </c>
      <c r="AL7" s="6">
        <v>99</v>
      </c>
      <c r="AM7" s="6">
        <v>142</v>
      </c>
      <c r="AN7" s="6">
        <v>131</v>
      </c>
      <c r="AO7" s="6">
        <v>137</v>
      </c>
      <c r="AP7" s="6">
        <v>125</v>
      </c>
      <c r="AQ7" s="6">
        <v>122</v>
      </c>
      <c r="AR7" s="6">
        <v>128</v>
      </c>
      <c r="AS7" s="6">
        <v>125</v>
      </c>
      <c r="AT7" s="6">
        <v>106</v>
      </c>
      <c r="AU7" s="6">
        <v>108</v>
      </c>
      <c r="AV7" s="6">
        <v>134</v>
      </c>
      <c r="AW7" s="6">
        <v>97</v>
      </c>
      <c r="AX7" s="6">
        <v>114</v>
      </c>
      <c r="AY7" s="6">
        <v>135</v>
      </c>
    </row>
    <row r="8" spans="1:51" ht="12.75">
      <c r="A8" s="21" t="s">
        <v>50</v>
      </c>
      <c r="B8" s="17">
        <f t="shared" si="1"/>
        <v>2305</v>
      </c>
      <c r="C8" s="39">
        <f>B8*100/B5</f>
        <v>15.940525587828493</v>
      </c>
      <c r="D8" s="17">
        <v>3024</v>
      </c>
      <c r="E8" s="5">
        <v>60</v>
      </c>
      <c r="F8" s="5">
        <v>60</v>
      </c>
      <c r="G8" s="5">
        <v>35</v>
      </c>
      <c r="H8" s="5">
        <v>60</v>
      </c>
      <c r="I8" s="5">
        <v>47</v>
      </c>
      <c r="J8" s="5">
        <v>36</v>
      </c>
      <c r="K8" s="5">
        <v>44</v>
      </c>
      <c r="L8" s="5">
        <v>47</v>
      </c>
      <c r="M8" s="5">
        <v>46</v>
      </c>
      <c r="N8" s="5">
        <v>54</v>
      </c>
      <c r="O8" s="5">
        <v>40</v>
      </c>
      <c r="P8" s="5">
        <v>52</v>
      </c>
      <c r="Q8" s="5">
        <v>47</v>
      </c>
      <c r="R8" s="5">
        <v>39</v>
      </c>
      <c r="S8" s="5">
        <v>48</v>
      </c>
      <c r="T8" s="5">
        <v>57</v>
      </c>
      <c r="U8" s="5">
        <v>22</v>
      </c>
      <c r="V8" s="5">
        <v>43</v>
      </c>
      <c r="W8" s="5">
        <v>51</v>
      </c>
      <c r="X8" s="5">
        <v>73</v>
      </c>
      <c r="Y8" s="5">
        <v>43</v>
      </c>
      <c r="Z8" s="5">
        <v>50</v>
      </c>
      <c r="AA8" s="5">
        <v>60</v>
      </c>
      <c r="AB8" s="5">
        <v>48</v>
      </c>
      <c r="AC8" s="5">
        <v>47</v>
      </c>
      <c r="AD8" s="5">
        <v>56</v>
      </c>
      <c r="AE8" s="5">
        <v>42</v>
      </c>
      <c r="AF8" s="5">
        <v>35</v>
      </c>
      <c r="AG8" s="5">
        <v>67</v>
      </c>
      <c r="AH8" s="5">
        <v>53</v>
      </c>
      <c r="AI8" s="5">
        <v>61</v>
      </c>
      <c r="AJ8" s="5">
        <v>60</v>
      </c>
      <c r="AK8" s="5">
        <v>49</v>
      </c>
      <c r="AL8" s="5">
        <v>41</v>
      </c>
      <c r="AM8" s="5">
        <v>33</v>
      </c>
      <c r="AN8" s="5">
        <v>57</v>
      </c>
      <c r="AO8" s="5">
        <v>39</v>
      </c>
      <c r="AP8" s="5">
        <v>69</v>
      </c>
      <c r="AQ8" s="5">
        <v>51</v>
      </c>
      <c r="AR8" s="5">
        <v>51</v>
      </c>
      <c r="AS8" s="5">
        <v>55</v>
      </c>
      <c r="AT8" s="5">
        <v>43</v>
      </c>
      <c r="AU8" s="5">
        <v>27</v>
      </c>
      <c r="AV8" s="5">
        <v>58</v>
      </c>
      <c r="AW8" s="5">
        <v>50</v>
      </c>
      <c r="AX8" s="5">
        <v>54</v>
      </c>
      <c r="AY8" s="5">
        <v>45</v>
      </c>
    </row>
    <row r="9" spans="1:51" ht="12.75">
      <c r="A9" s="20" t="s">
        <v>49</v>
      </c>
      <c r="B9" s="17">
        <f t="shared" si="1"/>
        <v>1254</v>
      </c>
      <c r="C9" s="39">
        <f>B9*100/B5</f>
        <v>8.67219917012448</v>
      </c>
      <c r="D9" s="17">
        <v>1386</v>
      </c>
      <c r="E9" s="6">
        <v>27</v>
      </c>
      <c r="F9" s="6">
        <v>11</v>
      </c>
      <c r="G9" s="6">
        <v>27</v>
      </c>
      <c r="H9" s="6">
        <v>20</v>
      </c>
      <c r="I9" s="6">
        <v>19</v>
      </c>
      <c r="J9" s="6">
        <v>24</v>
      </c>
      <c r="K9" s="6">
        <v>38</v>
      </c>
      <c r="L9" s="6">
        <v>27</v>
      </c>
      <c r="M9" s="6">
        <v>17</v>
      </c>
      <c r="N9" s="6">
        <v>29</v>
      </c>
      <c r="O9" s="6">
        <v>35</v>
      </c>
      <c r="P9" s="6">
        <v>27</v>
      </c>
      <c r="Q9" s="6">
        <v>28</v>
      </c>
      <c r="R9" s="6">
        <v>27</v>
      </c>
      <c r="S9" s="6">
        <v>32</v>
      </c>
      <c r="T9" s="6">
        <v>40</v>
      </c>
      <c r="U9" s="6">
        <v>42</v>
      </c>
      <c r="V9" s="6">
        <v>26</v>
      </c>
      <c r="W9" s="6">
        <v>18</v>
      </c>
      <c r="X9" s="6">
        <v>23</v>
      </c>
      <c r="Y9" s="6">
        <v>29</v>
      </c>
      <c r="Z9" s="6">
        <v>24</v>
      </c>
      <c r="AA9" s="6">
        <v>27</v>
      </c>
      <c r="AB9" s="6">
        <v>23</v>
      </c>
      <c r="AC9" s="6">
        <v>27</v>
      </c>
      <c r="AD9" s="6">
        <v>25</v>
      </c>
      <c r="AE9" s="6">
        <v>15</v>
      </c>
      <c r="AF9" s="6">
        <v>28</v>
      </c>
      <c r="AG9" s="6">
        <v>23</v>
      </c>
      <c r="AH9" s="6">
        <v>38</v>
      </c>
      <c r="AI9" s="6">
        <v>22</v>
      </c>
      <c r="AJ9" s="6">
        <v>22</v>
      </c>
      <c r="AK9" s="6">
        <v>37</v>
      </c>
      <c r="AL9" s="6">
        <v>23</v>
      </c>
      <c r="AM9" s="6">
        <v>22</v>
      </c>
      <c r="AN9" s="6">
        <v>25</v>
      </c>
      <c r="AO9" s="6">
        <v>36</v>
      </c>
      <c r="AP9" s="6">
        <v>27</v>
      </c>
      <c r="AQ9" s="6">
        <v>33</v>
      </c>
      <c r="AR9" s="6">
        <v>20</v>
      </c>
      <c r="AS9" s="6">
        <v>24</v>
      </c>
      <c r="AT9" s="6">
        <v>25</v>
      </c>
      <c r="AU9" s="6">
        <v>34</v>
      </c>
      <c r="AV9" s="6">
        <v>20</v>
      </c>
      <c r="AW9" s="6">
        <v>35</v>
      </c>
      <c r="AX9" s="6">
        <v>22</v>
      </c>
      <c r="AY9" s="6">
        <v>31</v>
      </c>
    </row>
    <row r="10" spans="1:51" ht="12.75">
      <c r="A10" s="21" t="s">
        <v>51</v>
      </c>
      <c r="B10" s="17">
        <f t="shared" si="1"/>
        <v>1558</v>
      </c>
      <c r="C10" s="39">
        <f>B10*100/B5</f>
        <v>10.774550484094053</v>
      </c>
      <c r="D10" s="17">
        <v>1584</v>
      </c>
      <c r="E10" s="5">
        <v>27</v>
      </c>
      <c r="F10" s="5">
        <v>24</v>
      </c>
      <c r="G10" s="5">
        <v>27</v>
      </c>
      <c r="H10" s="5">
        <v>31</v>
      </c>
      <c r="I10" s="5">
        <v>36</v>
      </c>
      <c r="J10" s="5">
        <v>28</v>
      </c>
      <c r="K10" s="5">
        <v>37</v>
      </c>
      <c r="L10" s="5">
        <v>33</v>
      </c>
      <c r="M10" s="5">
        <v>31</v>
      </c>
      <c r="N10" s="5">
        <v>45</v>
      </c>
      <c r="O10" s="5">
        <v>39</v>
      </c>
      <c r="P10" s="5">
        <v>19</v>
      </c>
      <c r="Q10" s="5">
        <v>29</v>
      </c>
      <c r="R10" s="5">
        <v>44</v>
      </c>
      <c r="S10" s="5">
        <v>46</v>
      </c>
      <c r="T10" s="5">
        <v>37</v>
      </c>
      <c r="U10" s="5">
        <v>53</v>
      </c>
      <c r="V10" s="5">
        <v>54</v>
      </c>
      <c r="W10" s="5">
        <v>40</v>
      </c>
      <c r="X10" s="5">
        <v>35</v>
      </c>
      <c r="Y10" s="5">
        <v>42</v>
      </c>
      <c r="Z10" s="5">
        <v>39</v>
      </c>
      <c r="AA10" s="5">
        <v>38</v>
      </c>
      <c r="AB10" s="5">
        <v>31</v>
      </c>
      <c r="AC10" s="5">
        <v>25</v>
      </c>
      <c r="AD10" s="5">
        <v>21</v>
      </c>
      <c r="AE10" s="5">
        <v>22</v>
      </c>
      <c r="AF10" s="5">
        <v>23</v>
      </c>
      <c r="AG10" s="5">
        <v>38</v>
      </c>
      <c r="AH10" s="5">
        <v>33</v>
      </c>
      <c r="AI10" s="5">
        <v>30</v>
      </c>
      <c r="AJ10" s="5">
        <v>35</v>
      </c>
      <c r="AK10" s="5">
        <v>46</v>
      </c>
      <c r="AL10" s="5">
        <v>28</v>
      </c>
      <c r="AM10" s="5">
        <v>26</v>
      </c>
      <c r="AN10" s="5">
        <v>42</v>
      </c>
      <c r="AO10" s="5">
        <v>32</v>
      </c>
      <c r="AP10" s="5">
        <v>25</v>
      </c>
      <c r="AQ10" s="5">
        <v>30</v>
      </c>
      <c r="AR10" s="5">
        <v>45</v>
      </c>
      <c r="AS10" s="5">
        <v>26</v>
      </c>
      <c r="AT10" s="5">
        <v>36</v>
      </c>
      <c r="AU10" s="5">
        <v>38</v>
      </c>
      <c r="AV10" s="5">
        <v>32</v>
      </c>
      <c r="AW10" s="5">
        <v>26</v>
      </c>
      <c r="AX10" s="5">
        <v>21</v>
      </c>
      <c r="AY10" s="5">
        <v>13</v>
      </c>
    </row>
    <row r="11" spans="1:51" ht="12.75">
      <c r="A11" s="20" t="s">
        <v>52</v>
      </c>
      <c r="B11" s="17">
        <f t="shared" si="1"/>
        <v>809</v>
      </c>
      <c r="C11" s="39">
        <f>B11*100/B5</f>
        <v>5.594744121715076</v>
      </c>
      <c r="D11" s="17"/>
      <c r="E11" s="6">
        <v>13</v>
      </c>
      <c r="F11" s="6">
        <v>12</v>
      </c>
      <c r="G11" s="6">
        <v>18</v>
      </c>
      <c r="H11" s="6">
        <v>14</v>
      </c>
      <c r="I11" s="6">
        <v>15</v>
      </c>
      <c r="J11" s="6">
        <v>18</v>
      </c>
      <c r="K11" s="6">
        <v>14</v>
      </c>
      <c r="L11" s="6">
        <v>22</v>
      </c>
      <c r="M11" s="6">
        <v>15</v>
      </c>
      <c r="N11" s="6">
        <v>17</v>
      </c>
      <c r="O11" s="6">
        <v>9</v>
      </c>
      <c r="P11" s="6">
        <v>8</v>
      </c>
      <c r="Q11" s="6">
        <v>22</v>
      </c>
      <c r="R11" s="6">
        <v>17</v>
      </c>
      <c r="S11" s="6">
        <v>16</v>
      </c>
      <c r="T11" s="6">
        <v>25</v>
      </c>
      <c r="U11" s="6">
        <v>23</v>
      </c>
      <c r="V11" s="6">
        <v>20</v>
      </c>
      <c r="W11" s="6">
        <v>13</v>
      </c>
      <c r="X11" s="6">
        <v>17</v>
      </c>
      <c r="Y11" s="6">
        <v>11</v>
      </c>
      <c r="Z11" s="6">
        <v>15</v>
      </c>
      <c r="AA11" s="6">
        <v>20</v>
      </c>
      <c r="AB11" s="6">
        <v>21</v>
      </c>
      <c r="AC11" s="6">
        <v>18</v>
      </c>
      <c r="AD11" s="6">
        <v>13</v>
      </c>
      <c r="AE11" s="6">
        <v>13</v>
      </c>
      <c r="AF11" s="6">
        <v>13</v>
      </c>
      <c r="AG11" s="6">
        <v>18</v>
      </c>
      <c r="AH11" s="6">
        <v>10</v>
      </c>
      <c r="AI11" s="6">
        <v>32</v>
      </c>
      <c r="AJ11" s="6">
        <v>17</v>
      </c>
      <c r="AK11" s="6">
        <v>9</v>
      </c>
      <c r="AL11" s="6">
        <v>13</v>
      </c>
      <c r="AM11" s="6">
        <v>24</v>
      </c>
      <c r="AN11" s="6">
        <v>16</v>
      </c>
      <c r="AO11" s="6">
        <v>20</v>
      </c>
      <c r="AP11" s="6">
        <v>23</v>
      </c>
      <c r="AQ11" s="6">
        <v>22</v>
      </c>
      <c r="AR11" s="6">
        <v>24</v>
      </c>
      <c r="AS11" s="6">
        <v>25</v>
      </c>
      <c r="AT11" s="6">
        <v>11</v>
      </c>
      <c r="AU11" s="6">
        <v>22</v>
      </c>
      <c r="AV11" s="6">
        <v>8</v>
      </c>
      <c r="AW11" s="6">
        <v>15</v>
      </c>
      <c r="AX11" s="6">
        <v>25</v>
      </c>
      <c r="AY11" s="6">
        <v>23</v>
      </c>
    </row>
    <row r="12" spans="1:51" ht="12.75">
      <c r="A12" s="21" t="s">
        <v>58</v>
      </c>
      <c r="B12" s="17">
        <f t="shared" si="1"/>
        <v>294</v>
      </c>
      <c r="C12" s="39">
        <f>B12*100/B5</f>
        <v>2.033195020746888</v>
      </c>
      <c r="D12" s="17"/>
      <c r="E12" s="5">
        <v>3</v>
      </c>
      <c r="F12" s="5">
        <v>4</v>
      </c>
      <c r="G12" s="5">
        <v>6</v>
      </c>
      <c r="H12" s="5">
        <v>6</v>
      </c>
      <c r="I12" s="5">
        <v>2</v>
      </c>
      <c r="J12" s="5">
        <v>5</v>
      </c>
      <c r="K12" s="5">
        <v>2</v>
      </c>
      <c r="L12" s="5">
        <v>3</v>
      </c>
      <c r="M12" s="5">
        <v>2</v>
      </c>
      <c r="N12" s="5">
        <v>4</v>
      </c>
      <c r="O12" s="5">
        <v>4</v>
      </c>
      <c r="P12" s="5">
        <v>11</v>
      </c>
      <c r="Q12" s="5">
        <v>12</v>
      </c>
      <c r="R12" s="5">
        <v>4</v>
      </c>
      <c r="S12" s="5">
        <v>4</v>
      </c>
      <c r="T12" s="5">
        <v>5</v>
      </c>
      <c r="U12" s="5">
        <v>4</v>
      </c>
      <c r="V12" s="5">
        <v>5</v>
      </c>
      <c r="W12" s="5">
        <v>7</v>
      </c>
      <c r="X12" s="5">
        <v>9</v>
      </c>
      <c r="Y12" s="5">
        <v>4</v>
      </c>
      <c r="Z12" s="5">
        <v>7</v>
      </c>
      <c r="AA12" s="5">
        <v>8</v>
      </c>
      <c r="AB12" s="5">
        <v>4</v>
      </c>
      <c r="AC12" s="5">
        <v>8</v>
      </c>
      <c r="AD12" s="5">
        <v>13</v>
      </c>
      <c r="AE12" s="5">
        <v>7</v>
      </c>
      <c r="AF12" s="5">
        <v>3</v>
      </c>
      <c r="AG12" s="5">
        <v>6</v>
      </c>
      <c r="AH12" s="5">
        <v>8</v>
      </c>
      <c r="AI12" s="5">
        <v>7</v>
      </c>
      <c r="AJ12" s="5">
        <v>10</v>
      </c>
      <c r="AK12" s="5">
        <v>10</v>
      </c>
      <c r="AL12" s="5">
        <v>8</v>
      </c>
      <c r="AM12" s="5">
        <v>8</v>
      </c>
      <c r="AN12" s="5">
        <v>10</v>
      </c>
      <c r="AO12" s="5">
        <v>3</v>
      </c>
      <c r="AP12" s="5">
        <v>7</v>
      </c>
      <c r="AQ12" s="5">
        <v>9</v>
      </c>
      <c r="AR12" s="5">
        <v>10</v>
      </c>
      <c r="AS12" s="5">
        <v>8</v>
      </c>
      <c r="AT12" s="5">
        <v>4</v>
      </c>
      <c r="AU12" s="5">
        <v>7</v>
      </c>
      <c r="AV12" s="5">
        <v>4</v>
      </c>
      <c r="AW12" s="5">
        <v>7</v>
      </c>
      <c r="AX12" s="5">
        <v>6</v>
      </c>
      <c r="AY12" s="5">
        <v>6</v>
      </c>
    </row>
    <row r="13" spans="1:51" ht="12.75">
      <c r="A13" s="20" t="s">
        <v>59</v>
      </c>
      <c r="B13" s="17">
        <f t="shared" si="1"/>
        <v>451</v>
      </c>
      <c r="C13" s="39">
        <f>B13*100/B5</f>
        <v>3.1189488243430152</v>
      </c>
      <c r="D13" s="17"/>
      <c r="E13" s="6">
        <v>8</v>
      </c>
      <c r="F13" s="6">
        <v>11</v>
      </c>
      <c r="G13" s="6">
        <v>9</v>
      </c>
      <c r="H13" s="6">
        <v>5</v>
      </c>
      <c r="I13" s="6">
        <v>6</v>
      </c>
      <c r="J13" s="6">
        <v>4</v>
      </c>
      <c r="K13" s="6">
        <v>8</v>
      </c>
      <c r="L13" s="6">
        <v>8</v>
      </c>
      <c r="M13" s="6">
        <v>12</v>
      </c>
      <c r="N13" s="6">
        <v>7</v>
      </c>
      <c r="O13" s="6">
        <v>6</v>
      </c>
      <c r="P13" s="6">
        <v>10</v>
      </c>
      <c r="Q13" s="6">
        <v>6</v>
      </c>
      <c r="R13" s="6">
        <v>11</v>
      </c>
      <c r="S13" s="6">
        <v>14</v>
      </c>
      <c r="T13" s="6">
        <v>12</v>
      </c>
      <c r="U13" s="6">
        <v>9</v>
      </c>
      <c r="V13" s="6">
        <v>6</v>
      </c>
      <c r="W13" s="6">
        <v>10</v>
      </c>
      <c r="X13" s="6">
        <v>4</v>
      </c>
      <c r="Y13" s="6">
        <v>7</v>
      </c>
      <c r="Z13" s="6">
        <v>5</v>
      </c>
      <c r="AA13" s="6">
        <v>12</v>
      </c>
      <c r="AB13" s="6">
        <v>11</v>
      </c>
      <c r="AC13" s="6">
        <v>11</v>
      </c>
      <c r="AD13" s="6">
        <v>8</v>
      </c>
      <c r="AE13" s="6">
        <v>9</v>
      </c>
      <c r="AF13" s="6">
        <v>12</v>
      </c>
      <c r="AG13" s="6">
        <v>7</v>
      </c>
      <c r="AH13" s="6">
        <v>10</v>
      </c>
      <c r="AI13" s="6">
        <v>7</v>
      </c>
      <c r="AJ13" s="6">
        <v>17</v>
      </c>
      <c r="AK13" s="6">
        <v>16</v>
      </c>
      <c r="AL13" s="6">
        <v>13</v>
      </c>
      <c r="AM13" s="6">
        <v>11</v>
      </c>
      <c r="AN13" s="6">
        <v>10</v>
      </c>
      <c r="AO13" s="6">
        <v>10</v>
      </c>
      <c r="AP13" s="6">
        <v>10</v>
      </c>
      <c r="AQ13" s="6">
        <v>12</v>
      </c>
      <c r="AR13" s="6">
        <v>10</v>
      </c>
      <c r="AS13" s="6">
        <v>13</v>
      </c>
      <c r="AT13" s="6">
        <v>9</v>
      </c>
      <c r="AU13" s="6">
        <v>22</v>
      </c>
      <c r="AV13" s="6">
        <v>9</v>
      </c>
      <c r="AW13" s="6">
        <v>7</v>
      </c>
      <c r="AX13" s="6">
        <v>3</v>
      </c>
      <c r="AY13" s="6">
        <v>14</v>
      </c>
    </row>
    <row r="14" spans="1:51" ht="12.75">
      <c r="A14" s="21" t="s">
        <v>60</v>
      </c>
      <c r="B14" s="17">
        <f t="shared" si="1"/>
        <v>977</v>
      </c>
      <c r="C14" s="39">
        <f>B14*100/B5</f>
        <v>6.756569847856155</v>
      </c>
      <c r="D14" s="17"/>
      <c r="E14" s="5">
        <v>17</v>
      </c>
      <c r="F14" s="5">
        <v>19</v>
      </c>
      <c r="G14" s="5">
        <v>29</v>
      </c>
      <c r="H14" s="5">
        <v>19</v>
      </c>
      <c r="I14" s="5">
        <v>16</v>
      </c>
      <c r="J14" s="5">
        <v>22</v>
      </c>
      <c r="K14" s="5">
        <v>13</v>
      </c>
      <c r="L14" s="5">
        <v>21</v>
      </c>
      <c r="M14" s="5">
        <v>27</v>
      </c>
      <c r="N14" s="5">
        <v>13</v>
      </c>
      <c r="O14" s="5">
        <v>25</v>
      </c>
      <c r="P14" s="5">
        <v>10</v>
      </c>
      <c r="Q14" s="5">
        <v>33</v>
      </c>
      <c r="R14" s="5">
        <v>23</v>
      </c>
      <c r="S14" s="5">
        <v>21</v>
      </c>
      <c r="T14" s="5">
        <v>21</v>
      </c>
      <c r="U14" s="5">
        <v>25</v>
      </c>
      <c r="V14" s="5">
        <v>18</v>
      </c>
      <c r="W14" s="5">
        <v>15</v>
      </c>
      <c r="X14" s="5">
        <v>16</v>
      </c>
      <c r="Y14" s="5">
        <v>16</v>
      </c>
      <c r="Z14" s="5">
        <v>18</v>
      </c>
      <c r="AA14" s="5">
        <v>20</v>
      </c>
      <c r="AB14" s="5">
        <v>16</v>
      </c>
      <c r="AC14" s="5">
        <v>16</v>
      </c>
      <c r="AD14" s="5">
        <v>12</v>
      </c>
      <c r="AE14" s="5">
        <v>19</v>
      </c>
      <c r="AF14" s="5">
        <v>14</v>
      </c>
      <c r="AG14" s="5">
        <v>22</v>
      </c>
      <c r="AH14" s="5">
        <v>27</v>
      </c>
      <c r="AI14" s="5">
        <v>19</v>
      </c>
      <c r="AJ14" s="5">
        <v>18</v>
      </c>
      <c r="AK14" s="5">
        <v>13</v>
      </c>
      <c r="AL14" s="5">
        <v>30</v>
      </c>
      <c r="AM14" s="5">
        <v>23</v>
      </c>
      <c r="AN14" s="5">
        <v>15</v>
      </c>
      <c r="AO14" s="5">
        <v>13</v>
      </c>
      <c r="AP14" s="5">
        <v>31</v>
      </c>
      <c r="AQ14" s="5">
        <v>27</v>
      </c>
      <c r="AR14" s="5">
        <v>32</v>
      </c>
      <c r="AS14" s="5">
        <v>23</v>
      </c>
      <c r="AT14" s="5">
        <v>21</v>
      </c>
      <c r="AU14" s="5">
        <v>24</v>
      </c>
      <c r="AV14" s="5">
        <v>15</v>
      </c>
      <c r="AW14" s="5">
        <v>43</v>
      </c>
      <c r="AX14" s="5">
        <v>20</v>
      </c>
      <c r="AY14" s="5">
        <v>27</v>
      </c>
    </row>
    <row r="15" spans="1:51" ht="12.75">
      <c r="A15" s="20" t="s">
        <v>61</v>
      </c>
      <c r="B15" s="17">
        <f t="shared" si="1"/>
        <v>500</v>
      </c>
      <c r="C15" s="39">
        <f>B15*100/B5</f>
        <v>3.4578146611341634</v>
      </c>
      <c r="D15" s="17"/>
      <c r="E15" s="6">
        <v>11</v>
      </c>
      <c r="F15" s="6">
        <v>15</v>
      </c>
      <c r="G15" s="6">
        <v>8</v>
      </c>
      <c r="H15" s="6">
        <v>6</v>
      </c>
      <c r="I15" s="6">
        <v>12</v>
      </c>
      <c r="J15" s="6">
        <v>9</v>
      </c>
      <c r="K15" s="6">
        <v>7</v>
      </c>
      <c r="L15" s="6">
        <v>16</v>
      </c>
      <c r="M15" s="6">
        <v>9</v>
      </c>
      <c r="N15" s="6">
        <v>9</v>
      </c>
      <c r="O15" s="6">
        <v>16</v>
      </c>
      <c r="P15" s="6">
        <v>8</v>
      </c>
      <c r="Q15" s="6">
        <v>14</v>
      </c>
      <c r="R15" s="6">
        <v>11</v>
      </c>
      <c r="S15" s="6">
        <v>10</v>
      </c>
      <c r="T15" s="6">
        <v>12</v>
      </c>
      <c r="U15" s="6">
        <v>8</v>
      </c>
      <c r="V15" s="6">
        <v>11</v>
      </c>
      <c r="W15" s="6">
        <v>12</v>
      </c>
      <c r="X15" s="6">
        <v>9</v>
      </c>
      <c r="Y15" s="6">
        <v>9</v>
      </c>
      <c r="Z15" s="6">
        <v>10</v>
      </c>
      <c r="AA15" s="6">
        <v>6</v>
      </c>
      <c r="AB15" s="6">
        <v>5</v>
      </c>
      <c r="AC15" s="6">
        <v>11</v>
      </c>
      <c r="AD15" s="6">
        <v>7</v>
      </c>
      <c r="AE15" s="6">
        <v>6</v>
      </c>
      <c r="AF15" s="6">
        <v>14</v>
      </c>
      <c r="AG15" s="6">
        <v>4</v>
      </c>
      <c r="AH15" s="6">
        <v>12</v>
      </c>
      <c r="AI15" s="6">
        <v>16</v>
      </c>
      <c r="AJ15" s="6">
        <v>18</v>
      </c>
      <c r="AK15" s="6">
        <v>14</v>
      </c>
      <c r="AL15" s="6">
        <v>12</v>
      </c>
      <c r="AM15" s="6">
        <v>8</v>
      </c>
      <c r="AN15" s="6">
        <v>13</v>
      </c>
      <c r="AO15" s="6">
        <v>10</v>
      </c>
      <c r="AP15" s="6">
        <v>10</v>
      </c>
      <c r="AQ15" s="6">
        <v>11</v>
      </c>
      <c r="AR15" s="6">
        <v>15</v>
      </c>
      <c r="AS15" s="6">
        <v>11</v>
      </c>
      <c r="AT15" s="6">
        <v>16</v>
      </c>
      <c r="AU15" s="6">
        <v>14</v>
      </c>
      <c r="AV15" s="6">
        <v>8</v>
      </c>
      <c r="AW15" s="6">
        <v>9</v>
      </c>
      <c r="AX15" s="6">
        <v>3</v>
      </c>
      <c r="AY15" s="6">
        <v>15</v>
      </c>
    </row>
    <row r="16" spans="1:51" ht="12.75">
      <c r="A16" s="21" t="s">
        <v>63</v>
      </c>
      <c r="B16" s="17">
        <f>B5-B7-B8-B9-B10-B11-B12-B13-B14-B15</f>
        <v>661</v>
      </c>
      <c r="C16" s="39">
        <f>B16*100/B5</f>
        <v>4.5712309820193635</v>
      </c>
      <c r="D16" s="1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s="34" customFormat="1" ht="12.75">
      <c r="A17" s="31"/>
      <c r="B17" s="35"/>
      <c r="C17" s="38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ht="12.75">
      <c r="A18" s="28"/>
      <c r="B18" s="29"/>
      <c r="C18" s="29"/>
      <c r="D18" s="29"/>
      <c r="E18" s="30"/>
      <c r="F18" s="30"/>
      <c r="G18" s="30"/>
      <c r="H18" s="30">
        <f>SUM(H7:H17)</f>
        <v>282</v>
      </c>
      <c r="I18" s="30">
        <f aca="true" t="shared" si="2" ref="I18:X18">SUM(I7:I17)</f>
        <v>262</v>
      </c>
      <c r="J18" s="30">
        <f t="shared" si="2"/>
        <v>241</v>
      </c>
      <c r="K18" s="30">
        <f t="shared" si="2"/>
        <v>295</v>
      </c>
      <c r="L18" s="30">
        <f t="shared" si="2"/>
        <v>288</v>
      </c>
      <c r="M18" s="30">
        <f t="shared" si="2"/>
        <v>258</v>
      </c>
      <c r="N18" s="30">
        <f t="shared" si="2"/>
        <v>308</v>
      </c>
      <c r="O18" s="30">
        <f t="shared" si="2"/>
        <v>318</v>
      </c>
      <c r="P18" s="30">
        <f t="shared" si="2"/>
        <v>265</v>
      </c>
      <c r="Q18" s="30">
        <f t="shared" si="2"/>
        <v>320</v>
      </c>
      <c r="R18" s="30">
        <f t="shared" si="2"/>
        <v>305</v>
      </c>
      <c r="S18" s="30">
        <f t="shared" si="2"/>
        <v>301</v>
      </c>
      <c r="T18" s="30">
        <f t="shared" si="2"/>
        <v>312</v>
      </c>
      <c r="U18" s="30">
        <f t="shared" si="2"/>
        <v>303</v>
      </c>
      <c r="V18" s="30">
        <f t="shared" si="2"/>
        <v>304</v>
      </c>
      <c r="W18" s="30">
        <f t="shared" si="2"/>
        <v>313</v>
      </c>
      <c r="X18" s="30">
        <f t="shared" si="2"/>
        <v>313</v>
      </c>
      <c r="Y18" s="30">
        <f aca="true" t="shared" si="3" ref="Y18:AY18">SUM(Y7:Y17)</f>
        <v>284</v>
      </c>
      <c r="Z18" s="30">
        <f t="shared" si="3"/>
        <v>316</v>
      </c>
      <c r="AA18" s="30">
        <f t="shared" si="3"/>
        <v>325</v>
      </c>
      <c r="AB18" s="30">
        <f t="shared" si="3"/>
        <v>287</v>
      </c>
      <c r="AC18" s="30">
        <f t="shared" si="3"/>
        <v>300</v>
      </c>
      <c r="AD18" s="30">
        <f t="shared" si="3"/>
        <v>251</v>
      </c>
      <c r="AE18" s="30">
        <f t="shared" si="3"/>
        <v>247</v>
      </c>
      <c r="AF18" s="30">
        <f t="shared" si="3"/>
        <v>254</v>
      </c>
      <c r="AG18" s="30">
        <f t="shared" si="3"/>
        <v>256</v>
      </c>
      <c r="AH18" s="30">
        <f t="shared" si="3"/>
        <v>298</v>
      </c>
      <c r="AI18" s="30">
        <f t="shared" si="3"/>
        <v>322</v>
      </c>
      <c r="AJ18" s="30">
        <f t="shared" si="3"/>
        <v>306</v>
      </c>
      <c r="AK18" s="30">
        <f t="shared" si="3"/>
        <v>305</v>
      </c>
      <c r="AL18" s="30">
        <f t="shared" si="3"/>
        <v>267</v>
      </c>
      <c r="AM18" s="30">
        <f t="shared" si="3"/>
        <v>297</v>
      </c>
      <c r="AN18" s="30">
        <f t="shared" si="3"/>
        <v>319</v>
      </c>
      <c r="AO18" s="30">
        <f t="shared" si="3"/>
        <v>300</v>
      </c>
      <c r="AP18" s="30">
        <f t="shared" si="3"/>
        <v>327</v>
      </c>
      <c r="AQ18" s="30">
        <f t="shared" si="3"/>
        <v>317</v>
      </c>
      <c r="AR18" s="30">
        <f t="shared" si="3"/>
        <v>335</v>
      </c>
      <c r="AS18" s="30">
        <f t="shared" si="3"/>
        <v>310</v>
      </c>
      <c r="AT18" s="30">
        <f t="shared" si="3"/>
        <v>271</v>
      </c>
      <c r="AU18" s="30">
        <f t="shared" si="3"/>
        <v>296</v>
      </c>
      <c r="AV18" s="30">
        <f t="shared" si="3"/>
        <v>288</v>
      </c>
      <c r="AW18" s="30">
        <f t="shared" si="3"/>
        <v>289</v>
      </c>
      <c r="AX18" s="30">
        <f t="shared" si="3"/>
        <v>268</v>
      </c>
      <c r="AY18" s="30">
        <f t="shared" si="3"/>
        <v>309</v>
      </c>
    </row>
    <row r="19" s="34" customFormat="1" ht="12.75">
      <c r="E19" s="38"/>
    </row>
    <row r="20" spans="1:10" s="34" customFormat="1" ht="12.75">
      <c r="A20" s="41" t="s">
        <v>46</v>
      </c>
      <c r="B20" s="37"/>
      <c r="C20" s="38"/>
      <c r="D20" s="37"/>
      <c r="E20" s="42"/>
      <c r="F20" s="42"/>
      <c r="G20" s="42"/>
      <c r="H20" s="42"/>
      <c r="I20" s="42"/>
      <c r="J20" s="42"/>
    </row>
    <row r="21" s="34" customFormat="1" ht="12.7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48.421875" style="1" customWidth="1"/>
    <col min="2" max="2" width="7.8515625" style="1" customWidth="1"/>
    <col min="3" max="16384" width="11.57421875" style="1" customWidth="1"/>
  </cols>
  <sheetData>
    <row r="1" spans="1:2" s="3" customFormat="1" ht="24" customHeight="1">
      <c r="A1" s="2" t="s">
        <v>47</v>
      </c>
      <c r="B1" s="11" t="s">
        <v>3</v>
      </c>
    </row>
    <row r="2" spans="1:2" s="4" customFormat="1" ht="24" customHeight="1">
      <c r="A2" s="15" t="s">
        <v>29</v>
      </c>
      <c r="B2" s="16" t="s">
        <v>2</v>
      </c>
    </row>
    <row r="3" spans="1:2" ht="12.75">
      <c r="A3" s="12" t="s">
        <v>0</v>
      </c>
      <c r="B3" s="13"/>
    </row>
    <row r="4" spans="1:2" ht="12.75">
      <c r="A4" s="9" t="s">
        <v>4</v>
      </c>
      <c r="B4" s="17" t="e">
        <f>SUM(#REF!)</f>
        <v>#REF!</v>
      </c>
    </row>
    <row r="5" spans="1:2" ht="12.75">
      <c r="A5" s="10" t="s">
        <v>5</v>
      </c>
      <c r="B5" s="17" t="e">
        <f>SUM(#REF!)</f>
        <v>#REF!</v>
      </c>
    </row>
    <row r="6" spans="1:2" ht="12.75">
      <c r="A6" s="9" t="s">
        <v>30</v>
      </c>
      <c r="B6" s="17" t="e">
        <f>SUM(#REF!)</f>
        <v>#REF!</v>
      </c>
    </row>
    <row r="7" spans="1:2" ht="12.75">
      <c r="A7" s="10" t="s">
        <v>31</v>
      </c>
      <c r="B7" s="17" t="e">
        <f>SUM(#REF!)</f>
        <v>#REF!</v>
      </c>
    </row>
    <row r="8" spans="1:2" ht="12.75">
      <c r="A8" s="9" t="s">
        <v>6</v>
      </c>
      <c r="B8" s="17" t="e">
        <f>SUM(#REF!)</f>
        <v>#REF!</v>
      </c>
    </row>
    <row r="9" spans="1:2" ht="12.75">
      <c r="A9" s="10" t="s">
        <v>7</v>
      </c>
      <c r="B9" s="17" t="e">
        <f>SUM(#REF!)</f>
        <v>#REF!</v>
      </c>
    </row>
    <row r="10" spans="1:2" ht="12.75">
      <c r="A10" s="9" t="s">
        <v>8</v>
      </c>
      <c r="B10" s="17" t="e">
        <f>SUM(#REF!)</f>
        <v>#REF!</v>
      </c>
    </row>
    <row r="11" spans="1:2" ht="12.75">
      <c r="A11" s="10" t="s">
        <v>32</v>
      </c>
      <c r="B11" s="17" t="e">
        <f>SUM(#REF!)</f>
        <v>#REF!</v>
      </c>
    </row>
    <row r="12" spans="1:2" ht="12.75">
      <c r="A12" s="9" t="s">
        <v>33</v>
      </c>
      <c r="B12" s="17" t="e">
        <f>SUM(#REF!)</f>
        <v>#REF!</v>
      </c>
    </row>
    <row r="13" spans="1:2" ht="12.75">
      <c r="A13" s="10" t="s">
        <v>34</v>
      </c>
      <c r="B13" s="17" t="e">
        <f>SUM(#REF!)</f>
        <v>#REF!</v>
      </c>
    </row>
    <row r="14" spans="1:2" ht="12.75">
      <c r="A14" s="9" t="s">
        <v>35</v>
      </c>
      <c r="B14" s="17" t="e">
        <f>SUM(#REF!)</f>
        <v>#REF!</v>
      </c>
    </row>
    <row r="15" spans="1:2" ht="12.75">
      <c r="A15" s="10" t="s">
        <v>36</v>
      </c>
      <c r="B15" s="17" t="e">
        <f>SUM(#REF!)</f>
        <v>#REF!</v>
      </c>
    </row>
    <row r="16" spans="1:2" ht="12.75">
      <c r="A16" s="9" t="s">
        <v>37</v>
      </c>
      <c r="B16" s="17" t="e">
        <f>SUM(#REF!)</f>
        <v>#REF!</v>
      </c>
    </row>
    <row r="17" spans="1:2" ht="12.75">
      <c r="A17" s="10" t="s">
        <v>38</v>
      </c>
      <c r="B17" s="17" t="e">
        <f>SUM(#REF!)</f>
        <v>#REF!</v>
      </c>
    </row>
    <row r="18" spans="1:2" ht="12.75">
      <c r="A18" s="9" t="s">
        <v>39</v>
      </c>
      <c r="B18" s="17" t="e">
        <f>SUM(#REF!)</f>
        <v>#REF!</v>
      </c>
    </row>
    <row r="19" spans="1:2" ht="12.75">
      <c r="A19" s="10" t="s">
        <v>9</v>
      </c>
      <c r="B19" s="17" t="e">
        <f>SUM(#REF!)</f>
        <v>#REF!</v>
      </c>
    </row>
    <row r="20" spans="1:2" ht="12.75">
      <c r="A20" s="9" t="s">
        <v>40</v>
      </c>
      <c r="B20" s="17" t="e">
        <f>SUM(#REF!)</f>
        <v>#REF!</v>
      </c>
    </row>
    <row r="21" spans="1:2" ht="12.75">
      <c r="A21" s="10" t="s">
        <v>41</v>
      </c>
      <c r="B21" s="17" t="e">
        <f>SUM(#REF!)</f>
        <v>#REF!</v>
      </c>
    </row>
    <row r="22" spans="1:2" ht="12.75">
      <c r="A22" s="9" t="s">
        <v>10</v>
      </c>
      <c r="B22" s="17" t="e">
        <f>SUM(#REF!)</f>
        <v>#REF!</v>
      </c>
    </row>
    <row r="23" spans="1:2" ht="12.75">
      <c r="A23" s="10" t="s">
        <v>11</v>
      </c>
      <c r="B23" s="17" t="e">
        <f>SUM(#REF!)</f>
        <v>#REF!</v>
      </c>
    </row>
    <row r="24" spans="1:2" ht="12.75">
      <c r="A24" s="9" t="s">
        <v>12</v>
      </c>
      <c r="B24" s="17" t="e">
        <f>SUM(#REF!)</f>
        <v>#REF!</v>
      </c>
    </row>
    <row r="25" spans="1:2" ht="12.75">
      <c r="A25" s="10" t="s">
        <v>13</v>
      </c>
      <c r="B25" s="17" t="e">
        <f>SUM(#REF!)</f>
        <v>#REF!</v>
      </c>
    </row>
    <row r="26" spans="1:2" ht="12.75">
      <c r="A26" s="9" t="s">
        <v>14</v>
      </c>
      <c r="B26" s="17" t="e">
        <f>SUM(#REF!)</f>
        <v>#REF!</v>
      </c>
    </row>
    <row r="27" spans="1:2" ht="12.75">
      <c r="A27" s="10" t="s">
        <v>42</v>
      </c>
      <c r="B27" s="17" t="e">
        <f>SUM(#REF!)</f>
        <v>#REF!</v>
      </c>
    </row>
    <row r="28" spans="1:2" ht="12.75">
      <c r="A28" s="9" t="s">
        <v>16</v>
      </c>
      <c r="B28" s="17" t="e">
        <f>SUM(#REF!)</f>
        <v>#REF!</v>
      </c>
    </row>
    <row r="29" spans="1:2" ht="12.75">
      <c r="A29" s="10" t="s">
        <v>17</v>
      </c>
      <c r="B29" s="17" t="e">
        <f>SUM(#REF!)</f>
        <v>#REF!</v>
      </c>
    </row>
    <row r="30" spans="1:2" ht="12.75">
      <c r="A30" s="9" t="s">
        <v>18</v>
      </c>
      <c r="B30" s="17" t="e">
        <f>SUM(#REF!)</f>
        <v>#REF!</v>
      </c>
    </row>
    <row r="31" spans="1:2" ht="12.75">
      <c r="A31" s="10" t="s">
        <v>19</v>
      </c>
      <c r="B31" s="17" t="e">
        <f>SUM(#REF!)</f>
        <v>#REF!</v>
      </c>
    </row>
    <row r="32" spans="1:2" ht="12.75">
      <c r="A32" s="9" t="s">
        <v>20</v>
      </c>
      <c r="B32" s="17" t="e">
        <f>SUM(#REF!)</f>
        <v>#REF!</v>
      </c>
    </row>
    <row r="33" spans="1:2" ht="12.75">
      <c r="A33" s="10" t="s">
        <v>43</v>
      </c>
      <c r="B33" s="17" t="e">
        <f>SUM(#REF!)</f>
        <v>#REF!</v>
      </c>
    </row>
    <row r="34" spans="1:2" ht="12.75">
      <c r="A34" s="9" t="s">
        <v>21</v>
      </c>
      <c r="B34" s="17" t="e">
        <f>SUM(#REF!)</f>
        <v>#REF!</v>
      </c>
    </row>
    <row r="35" spans="1:2" ht="12.75">
      <c r="A35" s="10" t="s">
        <v>22</v>
      </c>
      <c r="B35" s="17" t="e">
        <f>SUM(#REF!)</f>
        <v>#REF!</v>
      </c>
    </row>
    <row r="36" spans="1:2" ht="12.75">
      <c r="A36" s="9" t="s">
        <v>23</v>
      </c>
      <c r="B36" s="17" t="e">
        <f>SUM(#REF!)</f>
        <v>#REF!</v>
      </c>
    </row>
    <row r="37" spans="1:2" ht="12.75">
      <c r="A37" s="10" t="s">
        <v>44</v>
      </c>
      <c r="B37" s="17" t="e">
        <f>SUM(#REF!)</f>
        <v>#REF!</v>
      </c>
    </row>
    <row r="38" spans="1:2" ht="12.75">
      <c r="A38" s="9" t="s">
        <v>24</v>
      </c>
      <c r="B38" s="17" t="e">
        <f>SUM(#REF!)</f>
        <v>#REF!</v>
      </c>
    </row>
    <row r="39" spans="1:2" ht="12.75">
      <c r="A39" s="5"/>
      <c r="B39" s="8"/>
    </row>
    <row r="40" spans="1:2" ht="12.75">
      <c r="A40" s="12" t="s">
        <v>1</v>
      </c>
      <c r="B40" s="13"/>
    </row>
    <row r="41" spans="1:2" ht="12.75">
      <c r="A41" s="9" t="s">
        <v>45</v>
      </c>
      <c r="B41" s="17" t="e">
        <f>SUM(#REF!)</f>
        <v>#REF!</v>
      </c>
    </row>
    <row r="42" spans="1:2" ht="12.75">
      <c r="A42" s="10" t="s">
        <v>25</v>
      </c>
      <c r="B42" s="17" t="e">
        <f>SUM(#REF!)</f>
        <v>#REF!</v>
      </c>
    </row>
    <row r="43" spans="1:2" ht="12.75">
      <c r="A43" s="9" t="s">
        <v>15</v>
      </c>
      <c r="B43" s="17" t="e">
        <f>SUM(#REF!)</f>
        <v>#REF!</v>
      </c>
    </row>
    <row r="44" spans="1:2" ht="12.75">
      <c r="A44" s="10" t="s">
        <v>26</v>
      </c>
      <c r="B44" s="17" t="e">
        <f>SUM(#REF!)</f>
        <v>#REF!</v>
      </c>
    </row>
    <row r="45" spans="1:2" ht="12.75">
      <c r="A45" s="9" t="s">
        <v>27</v>
      </c>
      <c r="B45" s="17" t="e">
        <f>SUM(#REF!)</f>
        <v>#REF!</v>
      </c>
    </row>
    <row r="46" spans="1:2" ht="12.75">
      <c r="A46" s="10" t="s">
        <v>28</v>
      </c>
      <c r="B46" s="17" t="e">
        <f>SUM(#REF!)</f>
        <v>#REF!</v>
      </c>
    </row>
    <row r="47" spans="1:2" ht="12.75">
      <c r="A47" s="5"/>
      <c r="B47" s="7"/>
    </row>
    <row r="48" spans="1:2" ht="12.75">
      <c r="A48" s="12"/>
      <c r="B48" s="13"/>
    </row>
    <row r="49" spans="1:2" ht="12.75">
      <c r="A49" s="9"/>
      <c r="B49" s="17"/>
    </row>
    <row r="50" spans="1:2" ht="12.75">
      <c r="A50" s="10"/>
      <c r="B50" s="17"/>
    </row>
    <row r="51" spans="1:2" ht="12.75">
      <c r="A51" s="9"/>
      <c r="B51" s="17"/>
    </row>
    <row r="52" spans="1:2" ht="12.75">
      <c r="A52" s="10"/>
      <c r="B52" s="17"/>
    </row>
    <row r="53" spans="1:2" ht="12.75">
      <c r="A53" s="9"/>
      <c r="B53" s="17"/>
    </row>
    <row r="54" spans="1:2" ht="12.75">
      <c r="A54" s="10"/>
      <c r="B54" s="17"/>
    </row>
    <row r="55" spans="1:2" ht="12.75">
      <c r="A55" s="9"/>
      <c r="B55" s="17"/>
    </row>
    <row r="56" spans="1:2" ht="12.75">
      <c r="A56" s="10"/>
      <c r="B56" s="17"/>
    </row>
    <row r="57" spans="1:2" ht="12.75">
      <c r="A57" s="9"/>
      <c r="B57" s="17"/>
    </row>
    <row r="58" spans="1:2" ht="12.75">
      <c r="A58" s="10"/>
      <c r="B58" s="17"/>
    </row>
    <row r="59" spans="1:2" ht="12.75">
      <c r="A59" s="9"/>
      <c r="B59" s="17"/>
    </row>
    <row r="60" spans="1:2" ht="12.75">
      <c r="A60" s="10"/>
      <c r="B60" s="17"/>
    </row>
    <row r="61" spans="1:2" ht="12.75">
      <c r="A61" s="5"/>
      <c r="B61" s="7"/>
    </row>
    <row r="62" spans="1:2" ht="12.75">
      <c r="A62" s="12"/>
      <c r="B62" s="13"/>
    </row>
    <row r="63" spans="1:2" ht="12.75">
      <c r="A63" s="9"/>
      <c r="B63" s="17"/>
    </row>
    <row r="64" spans="1:2" ht="12.75">
      <c r="A64" s="10"/>
      <c r="B64" s="17"/>
    </row>
    <row r="65" spans="1:2" ht="12.75">
      <c r="A65" s="9"/>
      <c r="B65" s="17"/>
    </row>
    <row r="66" spans="1:2" ht="12.75">
      <c r="A66" s="10"/>
      <c r="B66" s="17"/>
    </row>
    <row r="67" spans="1:2" ht="12.75">
      <c r="A67" s="9"/>
      <c r="B67" s="17"/>
    </row>
    <row r="68" spans="1:2" ht="12.75">
      <c r="A68" s="10"/>
      <c r="B68" s="17"/>
    </row>
    <row r="70" spans="1:2" ht="12.75">
      <c r="A70" s="40" t="s">
        <v>46</v>
      </c>
      <c r="B70" s="40"/>
    </row>
  </sheetData>
  <sheetProtection/>
  <mergeCells count="1">
    <mergeCell ref="A70:B70"/>
  </mergeCells>
  <printOptions/>
  <pageMargins left="0.75" right="0.75" top="1" bottom="1" header="0.5" footer="0.5"/>
  <pageSetup fitToWidth="2" fitToHeight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VBISTIOLAS</cp:lastModifiedBy>
  <cp:lastPrinted>2014-05-27T06:54:44Z</cp:lastPrinted>
  <dcterms:modified xsi:type="dcterms:W3CDTF">2023-06-26T09:19:05Z</dcterms:modified>
  <cp:category/>
  <cp:version/>
  <cp:contentType/>
  <cp:contentStatus/>
</cp:coreProperties>
</file>